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エクセル2019講座Ⅲ\テキスト\第22回\"/>
    </mc:Choice>
  </mc:AlternateContent>
  <xr:revisionPtr revIDLastSave="0" documentId="13_ncr:1_{CC925A8A-5BCB-4F40-BCA3-912CA96AC24B}" xr6:coauthVersionLast="46" xr6:coauthVersionMax="46" xr10:uidLastSave="{00000000-0000-0000-0000-000000000000}"/>
  <bookViews>
    <workbookView xWindow="-108" yWindow="-108" windowWidth="23256" windowHeight="12720" xr2:uid="{DBD84EC3-DE6B-4019-9C47-969FAC9682F5}"/>
  </bookViews>
  <sheets>
    <sheet name="COUNTIF" sheetId="1" r:id="rId1"/>
    <sheet name="SUMIF" sheetId="2" r:id="rId2"/>
    <sheet name="AVERAGEIF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B3" i="3"/>
  <c r="B4" i="2"/>
  <c r="B3" i="2"/>
  <c r="B4" i="1"/>
  <c r="B3" i="1"/>
</calcChain>
</file>

<file path=xl/sharedStrings.xml><?xml version="1.0" encoding="utf-8"?>
<sst xmlns="http://schemas.openxmlformats.org/spreadsheetml/2006/main" count="114" uniqueCount="19">
  <si>
    <t>大分類</t>
    <rPh sb="0" eb="3">
      <t>ダイブンルイ</t>
    </rPh>
    <phoneticPr fontId="2"/>
  </si>
  <si>
    <t>小分類</t>
    <rPh sb="0" eb="3">
      <t>ショウブンルイ</t>
    </rPh>
    <phoneticPr fontId="2"/>
  </si>
  <si>
    <t>金額</t>
    <rPh sb="0" eb="2">
      <t>キンガク</t>
    </rPh>
    <phoneticPr fontId="2"/>
  </si>
  <si>
    <t>医療費</t>
    <rPh sb="0" eb="3">
      <t>イリョウヒ</t>
    </rPh>
    <phoneticPr fontId="2"/>
  </si>
  <si>
    <t>病院</t>
    <rPh sb="0" eb="2">
      <t>ビョウイン</t>
    </rPh>
    <phoneticPr fontId="2"/>
  </si>
  <si>
    <t>医薬品</t>
    <rPh sb="0" eb="3">
      <t>イヤクヒン</t>
    </rPh>
    <phoneticPr fontId="2"/>
  </si>
  <si>
    <t>被服費</t>
    <rPh sb="0" eb="3">
      <t>ヒフクヒ</t>
    </rPh>
    <phoneticPr fontId="2"/>
  </si>
  <si>
    <t>クリーニング</t>
    <phoneticPr fontId="2"/>
  </si>
  <si>
    <t>服・靴</t>
    <rPh sb="0" eb="1">
      <t>フク</t>
    </rPh>
    <rPh sb="2" eb="3">
      <t>クツ</t>
    </rPh>
    <phoneticPr fontId="2"/>
  </si>
  <si>
    <t>教育費</t>
    <rPh sb="0" eb="3">
      <t>キョウイクヒ</t>
    </rPh>
    <phoneticPr fontId="2"/>
  </si>
  <si>
    <t>書籍</t>
    <rPh sb="0" eb="2">
      <t>ショセキ</t>
    </rPh>
    <phoneticPr fontId="2"/>
  </si>
  <si>
    <t>塾・習い事</t>
    <rPh sb="0" eb="1">
      <t>ジュク</t>
    </rPh>
    <rPh sb="2" eb="3">
      <t>ナラ</t>
    </rPh>
    <rPh sb="4" eb="5">
      <t>ゴト</t>
    </rPh>
    <phoneticPr fontId="2"/>
  </si>
  <si>
    <t>部活</t>
    <rPh sb="0" eb="2">
      <t>ブカツ</t>
    </rPh>
    <phoneticPr fontId="2"/>
  </si>
  <si>
    <t>交通費</t>
    <rPh sb="0" eb="3">
      <t>コウツウヒ</t>
    </rPh>
    <phoneticPr fontId="2"/>
  </si>
  <si>
    <t>ガソリン</t>
    <phoneticPr fontId="2"/>
  </si>
  <si>
    <t>定期</t>
    <rPh sb="0" eb="2">
      <t>テイキ</t>
    </rPh>
    <phoneticPr fontId="2"/>
  </si>
  <si>
    <t>被服費</t>
    <rPh sb="0" eb="3">
      <t>ヒフクヒ</t>
    </rPh>
    <phoneticPr fontId="2"/>
  </si>
  <si>
    <t>クリーニング</t>
    <phoneticPr fontId="2"/>
  </si>
  <si>
    <t>3月の支出</t>
    <rPh sb="1" eb="2">
      <t>ガツ</t>
    </rPh>
    <rPh sb="3" eb="5">
      <t>シシュツ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</si>
</sst>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38FDE-F647-43D8-9538-9B6EEE52D6FF}">
  <dimension ref="A1:F19"/>
  <sheetViews>
    <sheetView tabSelected="1" workbookViewId="0">
      <selection sqref="A1:F1"/>
    </sheetView>
  </sheetViews>
  <sheetFormatPr defaultRowHeight="18" x14ac:dyDescent="0.45"/>
  <cols>
    <col min="1" max="1" width="12.3984375" bestFit="1" customWidth="1"/>
    <col min="3" max="3" width="8.796875" customWidth="1"/>
    <col min="5" max="5" width="12.3984375" bestFit="1" customWidth="1"/>
    <col min="7" max="8" width="8.796875" customWidth="1"/>
  </cols>
  <sheetData>
    <row r="1" spans="1:6" x14ac:dyDescent="0.45">
      <c r="A1" s="6" t="s">
        <v>18</v>
      </c>
      <c r="B1" s="6"/>
      <c r="C1" s="6"/>
      <c r="D1" s="6"/>
      <c r="E1" s="6"/>
      <c r="F1" s="6"/>
    </row>
    <row r="3" spans="1:6" x14ac:dyDescent="0.45">
      <c r="A3" s="3" t="s">
        <v>16</v>
      </c>
      <c r="B3" s="1">
        <f>COUNTIF(D4:D19,"被服費")</f>
        <v>4</v>
      </c>
      <c r="D3" s="4" t="s">
        <v>0</v>
      </c>
      <c r="E3" s="5" t="s">
        <v>1</v>
      </c>
      <c r="F3" s="5" t="s">
        <v>2</v>
      </c>
    </row>
    <row r="4" spans="1:6" x14ac:dyDescent="0.45">
      <c r="A4" s="3" t="s">
        <v>17</v>
      </c>
      <c r="B4" s="1">
        <f>COUNTIF(E4:E19,A4)</f>
        <v>3</v>
      </c>
      <c r="D4" s="1" t="s">
        <v>6</v>
      </c>
      <c r="E4" s="1" t="s">
        <v>7</v>
      </c>
      <c r="F4" s="2">
        <v>1280</v>
      </c>
    </row>
    <row r="5" spans="1:6" x14ac:dyDescent="0.45">
      <c r="D5" s="1" t="s">
        <v>3</v>
      </c>
      <c r="E5" s="1" t="s">
        <v>4</v>
      </c>
      <c r="F5" s="2">
        <v>3120</v>
      </c>
    </row>
    <row r="6" spans="1:6" x14ac:dyDescent="0.45">
      <c r="D6" s="1" t="s">
        <v>9</v>
      </c>
      <c r="E6" s="1" t="s">
        <v>10</v>
      </c>
      <c r="F6" s="2">
        <v>1500</v>
      </c>
    </row>
    <row r="7" spans="1:6" x14ac:dyDescent="0.45">
      <c r="D7" s="1" t="s">
        <v>13</v>
      </c>
      <c r="E7" s="1" t="s">
        <v>14</v>
      </c>
      <c r="F7" s="2">
        <v>3867</v>
      </c>
    </row>
    <row r="8" spans="1:6" x14ac:dyDescent="0.45">
      <c r="D8" s="1" t="s">
        <v>6</v>
      </c>
      <c r="E8" s="1" t="s">
        <v>7</v>
      </c>
      <c r="F8" s="2">
        <v>1590</v>
      </c>
    </row>
    <row r="9" spans="1:6" x14ac:dyDescent="0.45">
      <c r="D9" s="1" t="s">
        <v>3</v>
      </c>
      <c r="E9" s="1" t="s">
        <v>4</v>
      </c>
      <c r="F9" s="2">
        <v>2890</v>
      </c>
    </row>
    <row r="10" spans="1:6" x14ac:dyDescent="0.45">
      <c r="D10" s="1" t="s">
        <v>13</v>
      </c>
      <c r="E10" s="1" t="s">
        <v>14</v>
      </c>
      <c r="F10" s="2">
        <v>2741</v>
      </c>
    </row>
    <row r="11" spans="1:6" x14ac:dyDescent="0.45">
      <c r="D11" s="1" t="s">
        <v>13</v>
      </c>
      <c r="E11" s="1" t="s">
        <v>15</v>
      </c>
      <c r="F11" s="2">
        <v>11500</v>
      </c>
    </row>
    <row r="12" spans="1:6" x14ac:dyDescent="0.45">
      <c r="D12" s="1" t="s">
        <v>9</v>
      </c>
      <c r="E12" s="1" t="s">
        <v>11</v>
      </c>
      <c r="F12" s="2">
        <v>8900</v>
      </c>
    </row>
    <row r="13" spans="1:6" x14ac:dyDescent="0.45">
      <c r="D13" s="1" t="s">
        <v>13</v>
      </c>
      <c r="E13" s="1" t="s">
        <v>14</v>
      </c>
      <c r="F13" s="2">
        <v>3392</v>
      </c>
    </row>
    <row r="14" spans="1:6" x14ac:dyDescent="0.45">
      <c r="D14" s="1" t="s">
        <v>3</v>
      </c>
      <c r="E14" s="1" t="s">
        <v>5</v>
      </c>
      <c r="F14" s="2">
        <v>896</v>
      </c>
    </row>
    <row r="15" spans="1:6" x14ac:dyDescent="0.45">
      <c r="D15" s="1" t="s">
        <v>9</v>
      </c>
      <c r="E15" s="1" t="s">
        <v>12</v>
      </c>
      <c r="F15" s="2">
        <v>10000</v>
      </c>
    </row>
    <row r="16" spans="1:6" x14ac:dyDescent="0.45">
      <c r="D16" s="1" t="s">
        <v>13</v>
      </c>
      <c r="E16" s="1" t="s">
        <v>14</v>
      </c>
      <c r="F16" s="2">
        <v>2698</v>
      </c>
    </row>
    <row r="17" spans="4:6" x14ac:dyDescent="0.45">
      <c r="D17" s="1" t="s">
        <v>6</v>
      </c>
      <c r="E17" s="1" t="s">
        <v>7</v>
      </c>
      <c r="F17" s="2">
        <v>960</v>
      </c>
    </row>
    <row r="18" spans="4:6" x14ac:dyDescent="0.45">
      <c r="D18" s="1" t="s">
        <v>6</v>
      </c>
      <c r="E18" s="1" t="s">
        <v>8</v>
      </c>
      <c r="F18" s="2">
        <v>14200</v>
      </c>
    </row>
    <row r="19" spans="4:6" x14ac:dyDescent="0.45">
      <c r="D19" s="1" t="s">
        <v>9</v>
      </c>
      <c r="E19" s="1" t="s">
        <v>10</v>
      </c>
      <c r="F19" s="2">
        <v>1200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265C8-C5BE-454B-821B-60142028DD4C}">
  <dimension ref="A1:F19"/>
  <sheetViews>
    <sheetView workbookViewId="0">
      <selection sqref="A1:F1"/>
    </sheetView>
  </sheetViews>
  <sheetFormatPr defaultRowHeight="18" x14ac:dyDescent="0.45"/>
  <cols>
    <col min="1" max="1" width="12.3984375" bestFit="1" customWidth="1"/>
    <col min="3" max="3" width="8.796875" customWidth="1"/>
    <col min="5" max="5" width="12.3984375" bestFit="1" customWidth="1"/>
    <col min="7" max="8" width="8.796875" customWidth="1"/>
  </cols>
  <sheetData>
    <row r="1" spans="1:6" x14ac:dyDescent="0.45">
      <c r="A1" s="6" t="s">
        <v>18</v>
      </c>
      <c r="B1" s="6"/>
      <c r="C1" s="6"/>
      <c r="D1" s="6"/>
      <c r="E1" s="6"/>
      <c r="F1" s="6"/>
    </row>
    <row r="3" spans="1:6" x14ac:dyDescent="0.45">
      <c r="A3" s="3" t="s">
        <v>3</v>
      </c>
      <c r="B3" s="2">
        <f>SUMIF(D4:D19,A3,F4:F19)</f>
        <v>6906</v>
      </c>
      <c r="D3" s="5" t="s">
        <v>0</v>
      </c>
      <c r="E3" s="5" t="s">
        <v>1</v>
      </c>
      <c r="F3" s="5" t="s">
        <v>2</v>
      </c>
    </row>
    <row r="4" spans="1:6" x14ac:dyDescent="0.45">
      <c r="A4" s="3" t="s">
        <v>4</v>
      </c>
      <c r="B4" s="2">
        <f>SUMIF(E4:E19,A4,F4:F19)</f>
        <v>6010</v>
      </c>
      <c r="D4" s="1" t="s">
        <v>6</v>
      </c>
      <c r="E4" s="1" t="s">
        <v>7</v>
      </c>
      <c r="F4" s="2">
        <v>1280</v>
      </c>
    </row>
    <row r="5" spans="1:6" x14ac:dyDescent="0.45">
      <c r="D5" s="1" t="s">
        <v>3</v>
      </c>
      <c r="E5" s="1" t="s">
        <v>4</v>
      </c>
      <c r="F5" s="2">
        <v>3120</v>
      </c>
    </row>
    <row r="6" spans="1:6" x14ac:dyDescent="0.45">
      <c r="D6" s="1" t="s">
        <v>9</v>
      </c>
      <c r="E6" s="1" t="s">
        <v>10</v>
      </c>
      <c r="F6" s="2">
        <v>1500</v>
      </c>
    </row>
    <row r="7" spans="1:6" x14ac:dyDescent="0.45">
      <c r="D7" s="1" t="s">
        <v>13</v>
      </c>
      <c r="E7" s="1" t="s">
        <v>14</v>
      </c>
      <c r="F7" s="2">
        <v>3867</v>
      </c>
    </row>
    <row r="8" spans="1:6" x14ac:dyDescent="0.45">
      <c r="D8" s="1" t="s">
        <v>6</v>
      </c>
      <c r="E8" s="1" t="s">
        <v>7</v>
      </c>
      <c r="F8" s="2">
        <v>1590</v>
      </c>
    </row>
    <row r="9" spans="1:6" x14ac:dyDescent="0.45">
      <c r="D9" s="1" t="s">
        <v>3</v>
      </c>
      <c r="E9" s="1" t="s">
        <v>4</v>
      </c>
      <c r="F9" s="2">
        <v>2890</v>
      </c>
    </row>
    <row r="10" spans="1:6" x14ac:dyDescent="0.45">
      <c r="D10" s="1" t="s">
        <v>13</v>
      </c>
      <c r="E10" s="1" t="s">
        <v>14</v>
      </c>
      <c r="F10" s="2">
        <v>2741</v>
      </c>
    </row>
    <row r="11" spans="1:6" x14ac:dyDescent="0.45">
      <c r="D11" s="1" t="s">
        <v>13</v>
      </c>
      <c r="E11" s="1" t="s">
        <v>15</v>
      </c>
      <c r="F11" s="2">
        <v>11500</v>
      </c>
    </row>
    <row r="12" spans="1:6" x14ac:dyDescent="0.45">
      <c r="D12" s="1" t="s">
        <v>9</v>
      </c>
      <c r="E12" s="1" t="s">
        <v>11</v>
      </c>
      <c r="F12" s="2">
        <v>8900</v>
      </c>
    </row>
    <row r="13" spans="1:6" x14ac:dyDescent="0.45">
      <c r="D13" s="1" t="s">
        <v>13</v>
      </c>
      <c r="E13" s="1" t="s">
        <v>14</v>
      </c>
      <c r="F13" s="2">
        <v>3392</v>
      </c>
    </row>
    <row r="14" spans="1:6" x14ac:dyDescent="0.45">
      <c r="D14" s="1" t="s">
        <v>3</v>
      </c>
      <c r="E14" s="1" t="s">
        <v>5</v>
      </c>
      <c r="F14" s="2">
        <v>896</v>
      </c>
    </row>
    <row r="15" spans="1:6" x14ac:dyDescent="0.45">
      <c r="D15" s="1" t="s">
        <v>9</v>
      </c>
      <c r="E15" s="1" t="s">
        <v>12</v>
      </c>
      <c r="F15" s="2">
        <v>10000</v>
      </c>
    </row>
    <row r="16" spans="1:6" x14ac:dyDescent="0.45">
      <c r="D16" s="1" t="s">
        <v>13</v>
      </c>
      <c r="E16" s="1" t="s">
        <v>14</v>
      </c>
      <c r="F16" s="2">
        <v>2698</v>
      </c>
    </row>
    <row r="17" spans="4:6" x14ac:dyDescent="0.45">
      <c r="D17" s="1" t="s">
        <v>6</v>
      </c>
      <c r="E17" s="1" t="s">
        <v>7</v>
      </c>
      <c r="F17" s="2">
        <v>960</v>
      </c>
    </row>
    <row r="18" spans="4:6" x14ac:dyDescent="0.45">
      <c r="D18" s="1" t="s">
        <v>6</v>
      </c>
      <c r="E18" s="1" t="s">
        <v>8</v>
      </c>
      <c r="F18" s="2">
        <v>14200</v>
      </c>
    </row>
    <row r="19" spans="4:6" x14ac:dyDescent="0.45">
      <c r="D19" s="1" t="s">
        <v>9</v>
      </c>
      <c r="E19" s="1" t="s">
        <v>10</v>
      </c>
      <c r="F19" s="2">
        <v>1200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43BCD-5420-485E-BB29-25724F48F0FE}">
  <dimension ref="A1:F19"/>
  <sheetViews>
    <sheetView workbookViewId="0">
      <selection sqref="A1:F1"/>
    </sheetView>
  </sheetViews>
  <sheetFormatPr defaultRowHeight="18" x14ac:dyDescent="0.45"/>
  <cols>
    <col min="1" max="1" width="12.3984375" bestFit="1" customWidth="1"/>
    <col min="3" max="3" width="8.796875" customWidth="1"/>
    <col min="5" max="5" width="12.3984375" bestFit="1" customWidth="1"/>
    <col min="7" max="8" width="8.796875" customWidth="1"/>
  </cols>
  <sheetData>
    <row r="1" spans="1:6" x14ac:dyDescent="0.45">
      <c r="A1" s="6" t="s">
        <v>18</v>
      </c>
      <c r="B1" s="6"/>
      <c r="C1" s="6"/>
      <c r="D1" s="6"/>
      <c r="E1" s="6"/>
      <c r="F1" s="6"/>
    </row>
    <row r="3" spans="1:6" x14ac:dyDescent="0.45">
      <c r="A3" s="3" t="s">
        <v>13</v>
      </c>
      <c r="B3" s="2">
        <f>AVERAGEIF(D4:D19,A3,F4:F19)</f>
        <v>4839.6000000000004</v>
      </c>
      <c r="D3" s="5" t="s">
        <v>0</v>
      </c>
      <c r="E3" s="5" t="s">
        <v>1</v>
      </c>
      <c r="F3" s="5" t="s">
        <v>2</v>
      </c>
    </row>
    <row r="4" spans="1:6" x14ac:dyDescent="0.45">
      <c r="A4" s="3" t="s">
        <v>14</v>
      </c>
      <c r="B4" s="2">
        <f>AVERAGEIF(E4:E19,A4,F4:F19)</f>
        <v>3174.5</v>
      </c>
      <c r="D4" s="1" t="s">
        <v>6</v>
      </c>
      <c r="E4" s="1" t="s">
        <v>7</v>
      </c>
      <c r="F4" s="2">
        <v>1280</v>
      </c>
    </row>
    <row r="5" spans="1:6" x14ac:dyDescent="0.45">
      <c r="D5" s="1" t="s">
        <v>3</v>
      </c>
      <c r="E5" s="1" t="s">
        <v>4</v>
      </c>
      <c r="F5" s="2">
        <v>3120</v>
      </c>
    </row>
    <row r="6" spans="1:6" x14ac:dyDescent="0.45">
      <c r="D6" s="1" t="s">
        <v>9</v>
      </c>
      <c r="E6" s="1" t="s">
        <v>10</v>
      </c>
      <c r="F6" s="2">
        <v>1500</v>
      </c>
    </row>
    <row r="7" spans="1:6" x14ac:dyDescent="0.45">
      <c r="D7" s="1" t="s">
        <v>13</v>
      </c>
      <c r="E7" s="1" t="s">
        <v>14</v>
      </c>
      <c r="F7" s="2">
        <v>3867</v>
      </c>
    </row>
    <row r="8" spans="1:6" x14ac:dyDescent="0.45">
      <c r="D8" s="1" t="s">
        <v>6</v>
      </c>
      <c r="E8" s="1" t="s">
        <v>7</v>
      </c>
      <c r="F8" s="2">
        <v>1590</v>
      </c>
    </row>
    <row r="9" spans="1:6" x14ac:dyDescent="0.45">
      <c r="D9" s="1" t="s">
        <v>3</v>
      </c>
      <c r="E9" s="1" t="s">
        <v>4</v>
      </c>
      <c r="F9" s="2">
        <v>2890</v>
      </c>
    </row>
    <row r="10" spans="1:6" x14ac:dyDescent="0.45">
      <c r="D10" s="1" t="s">
        <v>13</v>
      </c>
      <c r="E10" s="1" t="s">
        <v>14</v>
      </c>
      <c r="F10" s="2">
        <v>2741</v>
      </c>
    </row>
    <row r="11" spans="1:6" x14ac:dyDescent="0.45">
      <c r="D11" s="1" t="s">
        <v>13</v>
      </c>
      <c r="E11" s="1" t="s">
        <v>15</v>
      </c>
      <c r="F11" s="2">
        <v>11500</v>
      </c>
    </row>
    <row r="12" spans="1:6" x14ac:dyDescent="0.45">
      <c r="D12" s="1" t="s">
        <v>9</v>
      </c>
      <c r="E12" s="1" t="s">
        <v>11</v>
      </c>
      <c r="F12" s="2">
        <v>8900</v>
      </c>
    </row>
    <row r="13" spans="1:6" x14ac:dyDescent="0.45">
      <c r="D13" s="1" t="s">
        <v>13</v>
      </c>
      <c r="E13" s="1" t="s">
        <v>14</v>
      </c>
      <c r="F13" s="2">
        <v>3392</v>
      </c>
    </row>
    <row r="14" spans="1:6" x14ac:dyDescent="0.45">
      <c r="D14" s="1" t="s">
        <v>3</v>
      </c>
      <c r="E14" s="1" t="s">
        <v>5</v>
      </c>
      <c r="F14" s="2">
        <v>896</v>
      </c>
    </row>
    <row r="15" spans="1:6" x14ac:dyDescent="0.45">
      <c r="D15" s="1" t="s">
        <v>9</v>
      </c>
      <c r="E15" s="1" t="s">
        <v>12</v>
      </c>
      <c r="F15" s="2">
        <v>10000</v>
      </c>
    </row>
    <row r="16" spans="1:6" x14ac:dyDescent="0.45">
      <c r="D16" s="1" t="s">
        <v>13</v>
      </c>
      <c r="E16" s="1" t="s">
        <v>14</v>
      </c>
      <c r="F16" s="2">
        <v>2698</v>
      </c>
    </row>
    <row r="17" spans="4:6" x14ac:dyDescent="0.45">
      <c r="D17" s="1" t="s">
        <v>6</v>
      </c>
      <c r="E17" s="1" t="s">
        <v>7</v>
      </c>
      <c r="F17" s="2">
        <v>960</v>
      </c>
    </row>
    <row r="18" spans="4:6" x14ac:dyDescent="0.45">
      <c r="D18" s="1" t="s">
        <v>6</v>
      </c>
      <c r="E18" s="1" t="s">
        <v>8</v>
      </c>
      <c r="F18" s="2">
        <v>14200</v>
      </c>
    </row>
    <row r="19" spans="4:6" x14ac:dyDescent="0.45">
      <c r="D19" s="1" t="s">
        <v>9</v>
      </c>
      <c r="E19" s="1" t="s">
        <v>10</v>
      </c>
      <c r="F19" s="2">
        <v>1200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COUNTIF</vt:lpstr>
      <vt:lpstr>SUMIF</vt:lpstr>
      <vt:lpstr>AVERAGEIF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M.S</cp:lastModifiedBy>
  <dcterms:created xsi:type="dcterms:W3CDTF">2020-12-27T05:57:44Z</dcterms:created>
  <dcterms:modified xsi:type="dcterms:W3CDTF">2021-02-15T01:44:07Z</dcterms:modified>
</cp:coreProperties>
</file>