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検定開発\試験開発部\動画教材用\Office2016\Excel応用（シナリオ作成中）\2級テーマ別知識シナリオ（撮影用）\知識_素材_確認中\06.模擬問題知識\"/>
    </mc:Choice>
  </mc:AlternateContent>
  <bookViews>
    <workbookView xWindow="0" yWindow="0" windowWidth="28800" windowHeight="12120"/>
  </bookViews>
  <sheets>
    <sheet name="Sheet1" sheetId="1" r:id="rId1"/>
    <sheet name="問題1-3" sheetId="2" r:id="rId2"/>
    <sheet name="問題1-4" sheetId="3" r:id="rId3"/>
    <sheet name="問題1-5" sheetId="4" r:id="rId4"/>
    <sheet name="問題1-6" sheetId="5" r:id="rId5"/>
    <sheet name="問題1-8" sheetId="6" r:id="rId6"/>
    <sheet name="問題1-9、1-10" sheetId="7" r:id="rId7"/>
    <sheet name="問題1-11" sheetId="8" r:id="rId8"/>
    <sheet name="問題1-12" sheetId="9" r:id="rId9"/>
    <sheet name="問題2-2" sheetId="10" r:id="rId10"/>
    <sheet name="問題2-3" sheetId="11" r:id="rId11"/>
  </sheets>
  <definedNames>
    <definedName name="_xlnm._FilterDatabase" localSheetId="10" hidden="1">'問題2-3'!$B$2:$E$8</definedName>
    <definedName name="_xlnm.Print_Area" localSheetId="0">Sheet1!$A$1:$G$37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6" l="1"/>
  <c r="D4" i="8" l="1"/>
  <c r="D3" i="8"/>
  <c r="D2" i="8"/>
  <c r="D5" i="8" s="1"/>
  <c r="B7" i="4"/>
  <c r="B8" i="2" l="1"/>
  <c r="B7" i="2"/>
  <c r="B6" i="2"/>
  <c r="B4" i="2"/>
  <c r="B3" i="2"/>
  <c r="B2" i="2"/>
</calcChain>
</file>

<file path=xl/sharedStrings.xml><?xml version="1.0" encoding="utf-8"?>
<sst xmlns="http://schemas.openxmlformats.org/spreadsheetml/2006/main" count="84" uniqueCount="77">
  <si>
    <t>ア.</t>
    <phoneticPr fontId="1"/>
  </si>
  <si>
    <t>イ.</t>
    <phoneticPr fontId="1"/>
  </si>
  <si>
    <t>ウ.</t>
    <phoneticPr fontId="1"/>
  </si>
  <si>
    <t>=10-(5+2)</t>
    <phoneticPr fontId="1"/>
  </si>
  <si>
    <t>=10-5+2</t>
    <phoneticPr fontId="1"/>
  </si>
  <si>
    <t>=10+5+2</t>
    <phoneticPr fontId="1"/>
  </si>
  <si>
    <t>春物セール品</t>
    <rPh sb="0" eb="2">
      <t>ハルモノ</t>
    </rPh>
    <rPh sb="5" eb="6">
      <t>ヒン</t>
    </rPh>
    <phoneticPr fontId="1"/>
  </si>
  <si>
    <t>文字の配置：横位置</t>
    <rPh sb="0" eb="2">
      <t>モジ</t>
    </rPh>
    <rPh sb="3" eb="5">
      <t>ハイチ</t>
    </rPh>
    <rPh sb="6" eb="7">
      <t>ヨコ</t>
    </rPh>
    <rPh sb="7" eb="9">
      <t>イチ</t>
    </rPh>
    <phoneticPr fontId="1"/>
  </si>
  <si>
    <t>標準</t>
    <rPh sb="0" eb="2">
      <t>ヒョウジュン</t>
    </rPh>
    <phoneticPr fontId="1"/>
  </si>
  <si>
    <t>選択肢</t>
    <rPh sb="0" eb="3">
      <t>センタクシ</t>
    </rPh>
    <phoneticPr fontId="1"/>
  </si>
  <si>
    <t>数式</t>
    <rPh sb="0" eb="2">
      <t>スウシキ</t>
    </rPh>
    <phoneticPr fontId="1"/>
  </si>
  <si>
    <t>中央揃え</t>
  </si>
  <si>
    <t>両端揃え</t>
  </si>
  <si>
    <t>均等割り付け（インデント）</t>
  </si>
  <si>
    <t>③</t>
    <phoneticPr fontId="1"/>
  </si>
  <si>
    <t>②</t>
    <phoneticPr fontId="1"/>
  </si>
  <si>
    <t>①</t>
    <phoneticPr fontId="1"/>
  </si>
  <si>
    <t>春物セール品をたくさん取り揃え、Spring　Festa 開催中です！ぜひ、皆様ご来店ください。</t>
    <rPh sb="0" eb="2">
      <t>ハルモノ</t>
    </rPh>
    <rPh sb="5" eb="6">
      <t>ヒン</t>
    </rPh>
    <rPh sb="11" eb="12">
      <t>ト</t>
    </rPh>
    <rPh sb="13" eb="14">
      <t>ソロ</t>
    </rPh>
    <rPh sb="29" eb="32">
      <t>カイサイチュウ</t>
    </rPh>
    <rPh sb="38" eb="40">
      <t>ミナサマ</t>
    </rPh>
    <rPh sb="41" eb="43">
      <t>ライテン</t>
    </rPh>
    <phoneticPr fontId="1"/>
  </si>
  <si>
    <t>かっこ内の計算を先に行う</t>
    <rPh sb="3" eb="4">
      <t>ナイ</t>
    </rPh>
    <rPh sb="5" eb="7">
      <t>ケイサン</t>
    </rPh>
    <rPh sb="8" eb="9">
      <t>サキ</t>
    </rPh>
    <rPh sb="10" eb="11">
      <t>オコナ</t>
    </rPh>
    <phoneticPr fontId="1"/>
  </si>
  <si>
    <t>例：</t>
    <rPh sb="0" eb="1">
      <t>レイ</t>
    </rPh>
    <phoneticPr fontId="1"/>
  </si>
  <si>
    <t>結果</t>
    <rPh sb="0" eb="2">
      <t>ケッカ</t>
    </rPh>
    <phoneticPr fontId="1"/>
  </si>
  <si>
    <t>=10-5*2</t>
    <phoneticPr fontId="1"/>
  </si>
  <si>
    <t>=10-5/2</t>
    <phoneticPr fontId="1"/>
  </si>
  <si>
    <t>=10*(5+2)</t>
    <phoneticPr fontId="1"/>
  </si>
  <si>
    <t>掛け算を先に行う</t>
    <rPh sb="0" eb="1">
      <t>カ</t>
    </rPh>
    <rPh sb="2" eb="3">
      <t>ザン</t>
    </rPh>
    <rPh sb="4" eb="5">
      <t>サキ</t>
    </rPh>
    <rPh sb="6" eb="7">
      <t>オコナ</t>
    </rPh>
    <phoneticPr fontId="1"/>
  </si>
  <si>
    <t>割り算を先に行う</t>
    <rPh sb="0" eb="1">
      <t>ワ</t>
    </rPh>
    <rPh sb="2" eb="3">
      <t>ザン</t>
    </rPh>
    <rPh sb="4" eb="5">
      <t>サキ</t>
    </rPh>
    <rPh sb="6" eb="7">
      <t>オコナ</t>
    </rPh>
    <phoneticPr fontId="1"/>
  </si>
  <si>
    <t>選択肢</t>
    <rPh sb="0" eb="3">
      <t>センタクシ</t>
    </rPh>
    <phoneticPr fontId="1"/>
  </si>
  <si>
    <t>部門</t>
    <rPh sb="0" eb="2">
      <t>ブモン</t>
    </rPh>
    <phoneticPr fontId="1"/>
  </si>
  <si>
    <t>占有率</t>
    <rPh sb="0" eb="2">
      <t>センユウ</t>
    </rPh>
    <rPh sb="2" eb="3">
      <t>リツ</t>
    </rPh>
    <phoneticPr fontId="1"/>
  </si>
  <si>
    <t>商品開発部</t>
    <rPh sb="0" eb="2">
      <t>ショウヒン</t>
    </rPh>
    <rPh sb="2" eb="5">
      <t>カイハツブ</t>
    </rPh>
    <phoneticPr fontId="1"/>
  </si>
  <si>
    <t>広報部</t>
    <rPh sb="0" eb="2">
      <t>コウホウ</t>
    </rPh>
    <rPh sb="2" eb="3">
      <t>ブ</t>
    </rPh>
    <phoneticPr fontId="1"/>
  </si>
  <si>
    <t>総務部</t>
    <rPh sb="0" eb="2">
      <t>ソウム</t>
    </rPh>
    <rPh sb="2" eb="3">
      <t>ブ</t>
    </rPh>
    <phoneticPr fontId="1"/>
  </si>
  <si>
    <t>合計</t>
    <rPh sb="0" eb="2">
      <t>ゴウケイ</t>
    </rPh>
    <phoneticPr fontId="1"/>
  </si>
  <si>
    <t>第１営業部</t>
    <rPh sb="0" eb="1">
      <t>ダイ</t>
    </rPh>
    <rPh sb="2" eb="4">
      <t>エイギョウ</t>
    </rPh>
    <rPh sb="4" eb="5">
      <t>ブ</t>
    </rPh>
    <phoneticPr fontId="1"/>
  </si>
  <si>
    <t>第２営業部</t>
    <rPh sb="0" eb="1">
      <t>ダイ</t>
    </rPh>
    <rPh sb="2" eb="4">
      <t>エイギョウ</t>
    </rPh>
    <rPh sb="4" eb="5">
      <t>ブ</t>
    </rPh>
    <phoneticPr fontId="1"/>
  </si>
  <si>
    <t>日付</t>
    <rPh sb="0" eb="2">
      <t>ヒヅケ</t>
    </rPh>
    <phoneticPr fontId="1"/>
  </si>
  <si>
    <t>品番</t>
    <rPh sb="0" eb="2">
      <t>ヒンバン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</si>
  <si>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</si>
  <si>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</si>
  <si>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SS889</t>
    <phoneticPr fontId="1"/>
  </si>
  <si>
    <t>丸カッター</t>
    <rPh sb="0" eb="1">
      <t>マル</t>
    </rPh>
    <phoneticPr fontId="1"/>
  </si>
  <si>
    <t>ZK100</t>
    <phoneticPr fontId="1"/>
  </si>
  <si>
    <t>カッター</t>
    <phoneticPr fontId="1"/>
  </si>
  <si>
    <t>SM250</t>
    <phoneticPr fontId="1"/>
  </si>
  <si>
    <t>ハサミ</t>
    <phoneticPr fontId="1"/>
  </si>
  <si>
    <t>ボールペン</t>
    <phoneticPr fontId="1"/>
  </si>
  <si>
    <t>ZK102</t>
    <phoneticPr fontId="1"/>
  </si>
  <si>
    <t>SM250</t>
    <phoneticPr fontId="1"/>
  </si>
  <si>
    <t>ハサミ</t>
    <phoneticPr fontId="1"/>
  </si>
  <si>
    <t>SS889</t>
    <phoneticPr fontId="1"/>
  </si>
  <si>
    <t>ボールペン</t>
    <phoneticPr fontId="1"/>
  </si>
  <si>
    <t>1月売上</t>
    <rPh sb="1" eb="2">
      <t>ガツ</t>
    </rPh>
    <rPh sb="2" eb="4">
      <t>ウリアゲ</t>
    </rPh>
    <phoneticPr fontId="1"/>
  </si>
  <si>
    <t>2月売上</t>
    <rPh sb="1" eb="2">
      <t>ガツ</t>
    </rPh>
    <rPh sb="2" eb="4">
      <t>ウリアゲ</t>
    </rPh>
    <phoneticPr fontId="1"/>
  </si>
  <si>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</si>
  <si>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</si>
  <si>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</si>
  <si>
    <t>D店</t>
    <rPh sb="1" eb="2">
      <t>テン</t>
    </rPh>
    <phoneticPr fontId="1"/>
  </si>
  <si>
    <t>E店</t>
    <rPh sb="1" eb="2">
      <t>テン</t>
    </rPh>
    <phoneticPr fontId="1"/>
  </si>
  <si>
    <t>＜図13＞</t>
    <rPh sb="1" eb="2">
      <t>ズ</t>
    </rPh>
    <phoneticPr fontId="1"/>
  </si>
  <si>
    <t>＜図14＞</t>
    <rPh sb="1" eb="2">
      <t>ズ</t>
    </rPh>
    <phoneticPr fontId="1"/>
  </si>
  <si>
    <t>商品名</t>
    <rPh sb="0" eb="3">
      <t>ショウヒンメイ</t>
    </rPh>
    <phoneticPr fontId="1"/>
  </si>
  <si>
    <t>販売価格</t>
    <rPh sb="0" eb="2">
      <t>ハンバイ</t>
    </rPh>
    <rPh sb="2" eb="4">
      <t>カカク</t>
    </rPh>
    <phoneticPr fontId="1"/>
  </si>
  <si>
    <t>売上数</t>
    <rPh sb="0" eb="2">
      <t>ウリアゲ</t>
    </rPh>
    <rPh sb="2" eb="3">
      <t>スウ</t>
    </rPh>
    <phoneticPr fontId="1"/>
  </si>
  <si>
    <t>売上金額</t>
    <rPh sb="0" eb="2">
      <t>ウリアゲ</t>
    </rPh>
    <rPh sb="2" eb="4">
      <t>キンガク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</si>
  <si>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</si>
  <si>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</si>
  <si>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</si>
  <si>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売上合計</t>
    <rPh sb="0" eb="2">
      <t>ウリアゲ</t>
    </rPh>
    <rPh sb="2" eb="4">
      <t>ゴウケイ</t>
    </rPh>
    <phoneticPr fontId="1"/>
  </si>
  <si>
    <t>分類</t>
    <rPh sb="0" eb="2">
      <t>ブンルイ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</si>
  <si>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</si>
  <si>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</si>
  <si>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雑誌</t>
    <rPh sb="0" eb="2">
      <t>ザッシ</t>
    </rPh>
    <phoneticPr fontId="1"/>
  </si>
  <si>
    <t>コミック</t>
    <phoneticPr fontId="1"/>
  </si>
  <si>
    <t>文芸</t>
    <rPh sb="0" eb="2">
      <t>ブンゲイ</t>
    </rPh>
    <phoneticPr fontId="1"/>
  </si>
  <si>
    <t>歴史</t>
    <rPh sb="0" eb="2">
      <t>レキシ</t>
    </rPh>
    <phoneticPr fontId="1"/>
  </si>
  <si>
    <t>科学</t>
    <rPh sb="0" eb="2">
      <t>カガク</t>
    </rPh>
    <phoneticPr fontId="1"/>
  </si>
  <si>
    <t>家庭</t>
    <rPh sb="0" eb="2">
      <t>カテイ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</si>
</sst>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&quot;「&quot;0&quot;」&quot;"/>
    <numFmt numFmtId="177" formatCode="0.0%"/>
    <numFmt numFmtId="178" formatCode="m/d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C00000"/>
      <name val="ＭＳ Ｐゴシック"/>
      <family val="3"/>
      <charset val="128"/>
    </font>
    <font>
      <b/>
      <sz val="11"/>
      <color rgb="FFC0000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indent="1"/>
    </xf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ill="1">
      <alignment vertical="center"/>
    </xf>
    <xf numFmtId="0" fontId="2" fillId="0" borderId="0" xfId="0" quotePrefix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4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4" fillId="0" borderId="0" xfId="0" applyFont="1" applyAlignment="1">
      <alignment vertical="center" wrapText="1"/>
    </xf>
    <xf numFmtId="176" fontId="3" fillId="0" borderId="0" xfId="0" applyNumberFormat="1" applyFont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0" fillId="0" borderId="1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'問題1-9、1-10'!$B$1</c:f>
              <c:strCache>
                <c:ptCount val="1"/>
                <c:pt idx="0">
                  <c:v>1月売上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'問題1-9、1-10'!$A$2:$A$6</c:f>
              <c:strCache>
                <c:ptCount val="5"/>
                <c:pt idx="0">
                  <c:v>A店</c:v>
                </c:pt>
                <c:pt idx="1">
                  <c:v>B店</c:v>
                </c:pt>
                <c:pt idx="2">
                  <c:v>C店</c:v>
                </c:pt>
                <c:pt idx="3">
                  <c:v>D店</c:v>
                </c:pt>
                <c:pt idx="4">
                  <c:v>E店</c:v>
                </c:pt>
              </c:strCache>
            </c:strRef>
          </c:cat>
          <c:val>
            <c:numRef>
              <c:f>'問題1-9、1-10'!$B$2:$B$6</c:f>
              <c:numCache>
                <c:formatCode>General</c:formatCode>
                <c:ptCount val="5"/>
                <c:pt idx="0">
                  <c:v>2200</c:v>
                </c:pt>
                <c:pt idx="1">
                  <c:v>5900</c:v>
                </c:pt>
                <c:pt idx="2">
                  <c:v>4100</c:v>
                </c:pt>
                <c:pt idx="3">
                  <c:v>5800</c:v>
                </c:pt>
                <c:pt idx="4">
                  <c:v>6100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C-460C-9AA1-B864D65A8205}"/>
            </c:ext>
          </c:extLst>
        </c:ser>
        <c:ser>
          <c:idx val="1"/>
          <c:order val="1"/>
          <c:tx>
            <c:strRef>
              <c:f>'問題1-9、1-10'!$C$1</c:f>
              <c:strCache>
                <c:ptCount val="1"/>
                <c:pt idx="0">
                  <c:v>2月売上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'問題1-9、1-10'!$A$2:$A$6</c:f>
              <c:strCache>
                <c:ptCount val="5"/>
                <c:pt idx="0">
                  <c:v>A店</c:v>
                </c:pt>
                <c:pt idx="1">
                  <c:v>B店</c:v>
                </c:pt>
                <c:pt idx="2">
                  <c:v>C店</c:v>
                </c:pt>
                <c:pt idx="3">
                  <c:v>D店</c:v>
                </c:pt>
                <c:pt idx="4">
                  <c:v>E店</c:v>
                </c:pt>
              </c:strCache>
            </c:strRef>
          </c:cat>
          <c:val>
            <c:numRef>
              <c:f>'問題1-9、1-10'!$C$2:$C$6</c:f>
              <c:numCache>
                <c:formatCode>General</c:formatCode>
                <c:ptCount val="5"/>
                <c:pt idx="0">
                  <c:v>2200</c:v>
                </c:pt>
                <c:pt idx="1">
                  <c:v>6700</c:v>
                </c:pt>
                <c:pt idx="2">
                  <c:v>8300</c:v>
                </c:pt>
                <c:pt idx="3">
                  <c:v>6080</c:v>
                </c:pt>
                <c:pt idx="4">
                  <c:v>4100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FC-460C-9AA1-B864D65A8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374483832"/>
        <c:axId val="374483176"/>
      </c:barChart>
      <c:catAx>
        <c:axId val="374483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83176"/>
        <c:crosses val="autoZero"/>
        <c:auto val="1"/>
        <c:lblAlgn val="ctr"/>
        <c:lblOffset val="100"/>
        <c:noMultiLvlLbl val="0"/>
      </c:catAx>
      <c:valAx>
        <c:axId val="374483176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83832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'問題1-9、1-10'!$B$1</c:f>
              <c:strCache>
                <c:ptCount val="1"/>
                <c:pt idx="0">
                  <c:v>1月売上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cat>
            <c:strRef>
              <c:f>'問題1-9、1-10'!$A$2:$A$6</c:f>
              <c:strCache>
                <c:ptCount val="5"/>
                <c:pt idx="0">
                  <c:v>A店</c:v>
                </c:pt>
                <c:pt idx="1">
                  <c:v>B店</c:v>
                </c:pt>
                <c:pt idx="2">
                  <c:v>C店</c:v>
                </c:pt>
                <c:pt idx="3">
                  <c:v>D店</c:v>
                </c:pt>
                <c:pt idx="4">
                  <c:v>E店</c:v>
                </c:pt>
              </c:strCache>
            </c:strRef>
          </c:cat>
          <c:val>
            <c:numRef>
              <c:f>'問題1-9、1-10'!$B$2:$B$6</c:f>
              <c:numCache>
                <c:formatCode>General</c:formatCode>
                <c:ptCount val="5"/>
                <c:pt idx="0">
                  <c:v>2200</c:v>
                </c:pt>
                <c:pt idx="1">
                  <c:v>5900</c:v>
                </c:pt>
                <c:pt idx="2">
                  <c:v>4100</c:v>
                </c:pt>
                <c:pt idx="3">
                  <c:v>5800</c:v>
                </c:pt>
                <c:pt idx="4">
                  <c:v>6100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88-4822-B5C9-25211B5D7F6D}"/>
            </c:ext>
          </c:extLst>
        </c:ser>
        <c:ser>
          <c:idx val="1"/>
          <c:order val="1"/>
          <c:tx>
            <c:strRef>
              <c:f>'問題1-9、1-10'!$C$1</c:f>
              <c:strCache>
                <c:ptCount val="1"/>
                <c:pt idx="0">
                  <c:v>2月売上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cat>
            <c:strRef>
              <c:f>'問題1-9、1-10'!$A$2:$A$6</c:f>
              <c:strCache>
                <c:ptCount val="5"/>
                <c:pt idx="0">
                  <c:v>A店</c:v>
                </c:pt>
                <c:pt idx="1">
                  <c:v>B店</c:v>
                </c:pt>
                <c:pt idx="2">
                  <c:v>C店</c:v>
                </c:pt>
                <c:pt idx="3">
                  <c:v>D店</c:v>
                </c:pt>
                <c:pt idx="4">
                  <c:v>E店</c:v>
                </c:pt>
              </c:strCache>
            </c:strRef>
          </c:cat>
          <c:val>
            <c:numRef>
              <c:f>'問題1-9、1-10'!$C$2:$C$6</c:f>
              <c:numCache>
                <c:formatCode>General</c:formatCode>
                <c:ptCount val="5"/>
                <c:pt idx="0">
                  <c:v>2200</c:v>
                </c:pt>
                <c:pt idx="1">
                  <c:v>6700</c:v>
                </c:pt>
                <c:pt idx="2">
                  <c:v>8300</c:v>
                </c:pt>
                <c:pt idx="3">
                  <c:v>6080</c:v>
                </c:pt>
                <c:pt idx="4">
                  <c:v>4100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88-4822-B5C9-25211B5D7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483832"/>
        <c:axId val="374483176"/>
      </c:lineChart>
      <c:catAx>
        <c:axId val="374483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83176"/>
        <c:crosses val="autoZero"/>
        <c:auto val="1"/>
        <c:lblAlgn val="ctr"/>
        <c:lblOffset val="100"/>
        <c:noMultiLvlLbl val="0"/>
      </c:catAx>
      <c:valAx>
        <c:axId val="374483176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83832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15</xdr:row>
      <xdr:rowOff>0</xdr:rowOff>
    </xdr:from>
    <xdr:to>
      <xdr:col>10</xdr:col>
      <xdr:colOff>457200</xdr:colOff>
      <xdr:row>26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3168618-77FB-4D8F-91B7-5E24E8578E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</xdr:row>
      <xdr:rowOff>0</xdr:rowOff>
    </xdr:from>
    <xdr:to>
      <xdr:col>10</xdr:col>
      <xdr:colOff>457200</xdr:colOff>
      <xdr:row>12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31E723A-E92C-46B6-9D3A-6494571623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2</xdr:row>
      <xdr:rowOff>85725</xdr:rowOff>
    </xdr:from>
    <xdr:to>
      <xdr:col>4</xdr:col>
      <xdr:colOff>9525</xdr:colOff>
      <xdr:row>7</xdr:row>
      <xdr:rowOff>228600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9E6D5F63-85DD-4BCE-8D75-94EC2D90AD32}"/>
            </a:ext>
          </a:extLst>
        </xdr:cNvPr>
        <xdr:cNvGrpSpPr/>
      </xdr:nvGrpSpPr>
      <xdr:grpSpPr>
        <a:xfrm>
          <a:off x="1133475" y="561975"/>
          <a:ext cx="1619250" cy="1333500"/>
          <a:chOff x="1133475" y="561975"/>
          <a:chExt cx="1619250" cy="1333500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BA7DC1A8-6D30-4080-9464-46CF21FEA16E}"/>
              </a:ext>
            </a:extLst>
          </xdr:cNvPr>
          <xdr:cNvSpPr/>
        </xdr:nvSpPr>
        <xdr:spPr>
          <a:xfrm>
            <a:off x="1133475" y="1076325"/>
            <a:ext cx="1619250" cy="819150"/>
          </a:xfrm>
          <a:prstGeom prst="rect">
            <a:avLst/>
          </a:prstGeom>
          <a:ln w="381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楕円 3">
            <a:extLst>
              <a:ext uri="{FF2B5EF4-FFF2-40B4-BE49-F238E27FC236}">
                <a16:creationId xmlns:a16="http://schemas.microsoft.com/office/drawing/2014/main" id="{BD1AB3B1-6F25-4D1A-BD8D-97A10A4928CD}"/>
              </a:ext>
            </a:extLst>
          </xdr:cNvPr>
          <xdr:cNvSpPr/>
        </xdr:nvSpPr>
        <xdr:spPr>
          <a:xfrm>
            <a:off x="1390650" y="561975"/>
            <a:ext cx="1085850" cy="1085850"/>
          </a:xfrm>
          <a:prstGeom prst="ellipse">
            <a:avLst/>
          </a:prstGeom>
          <a:ln w="38100"/>
        </xdr:spPr>
        <xdr:style>
          <a:lnRef idx="2">
            <a:schemeClr val="accent4">
              <a:shade val="50000"/>
            </a:schemeClr>
          </a:lnRef>
          <a:fillRef idx="1">
            <a:schemeClr val="accent4"/>
          </a:fillRef>
          <a:effectRef idx="0">
            <a:schemeClr val="accent4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defaultRowHeight="18.75" x14ac:dyDescent="0.4"/>
  <sheetData/>
  <phoneticPr fontId="1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2:E8"/>
  <sheetViews>
    <sheetView workbookViewId="0"/>
  </sheetViews>
  <sheetFormatPr defaultRowHeight="18.75" x14ac:dyDescent="0.4"/>
  <cols>
    <col min="1" max="1" width="3.625" customWidth="1"/>
    <col min="2" max="5" width="9.625" customWidth="1"/>
  </cols>
  <sheetData>
    <row r="2" spans="2:5" x14ac:dyDescent="0.4">
      <c r="B2" s="21" t="s">
        <v>68</v>
      </c>
      <c r="C2" s="21" t="s">
        <v>69</v>
      </c>
      <c r="D2" s="21" t="s">
        <v>70</v>
      </c>
      <c r="E2" s="21" t="s">
        <v>32</v>
      </c>
    </row>
    <row r="3" spans="2:5" x14ac:dyDescent="0.4">
      <c r="B3" s="22" t="s">
        <v>71</v>
      </c>
      <c r="C3" s="22">
        <v>38</v>
      </c>
      <c r="D3" s="22">
        <v>35</v>
      </c>
      <c r="E3" s="22">
        <v>73</v>
      </c>
    </row>
    <row r="4" spans="2:5" x14ac:dyDescent="0.4">
      <c r="B4" s="22" t="s">
        <v>72</v>
      </c>
      <c r="C4" s="22">
        <v>53</v>
      </c>
      <c r="D4" s="22">
        <v>42</v>
      </c>
      <c r="E4" s="22">
        <v>95</v>
      </c>
    </row>
    <row r="5" spans="2:5" x14ac:dyDescent="0.4">
      <c r="B5" s="22" t="s">
        <v>73</v>
      </c>
      <c r="C5" s="22">
        <v>66</v>
      </c>
      <c r="D5" s="22">
        <v>53</v>
      </c>
      <c r="E5" s="22">
        <v>119</v>
      </c>
    </row>
    <row r="6" spans="2:5" x14ac:dyDescent="0.4">
      <c r="B6" s="22" t="s">
        <v>74</v>
      </c>
      <c r="C6" s="22">
        <v>24</v>
      </c>
      <c r="D6" s="22">
        <v>13</v>
      </c>
      <c r="E6" s="22">
        <v>37</v>
      </c>
    </row>
    <row r="7" spans="2:5" x14ac:dyDescent="0.4">
      <c r="B7" s="22" t="s">
        <v>75</v>
      </c>
      <c r="C7" s="22">
        <v>18</v>
      </c>
      <c r="D7" s="22">
        <v>10</v>
      </c>
      <c r="E7" s="22">
        <v>28</v>
      </c>
    </row>
    <row r="8" spans="2:5" x14ac:dyDescent="0.4">
      <c r="B8" s="22" t="s">
        <v>76</v>
      </c>
      <c r="C8" s="22">
        <v>7</v>
      </c>
      <c r="D8" s="22">
        <v>35</v>
      </c>
      <c r="E8" s="22">
        <v>42</v>
      </c>
    </row>
  </sheetData>
  <autoFilter ref="B2:E8">
    <filterColumn colId="1">
      <customFilters>
        <customFilter operator="greaterThanOrEqual" val="20"/>
        <customFilter operator="lessThanOrEqual" val="40"/>
      </customFilters>
    </filterColumn>
  </autoFilter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Normal="100" workbookViewId="0"/>
  </sheetViews>
  <sheetFormatPr defaultRowHeight="18.75" x14ac:dyDescent="0.4"/>
  <cols>
    <col min="1" max="1" width="6.875" customWidth="1"/>
    <col min="2" max="2" width="7.75" bestFit="1" customWidth="1"/>
    <col min="3" max="3" width="12.875" customWidth="1"/>
    <col min="4" max="4" width="6.25" customWidth="1"/>
    <col min="5" max="5" width="9" customWidth="1"/>
    <col min="6" max="6" width="7.625" customWidth="1"/>
    <col min="7" max="7" width="20.375" customWidth="1"/>
    <col min="8" max="8" width="17.125" customWidth="1"/>
  </cols>
  <sheetData>
    <row r="1" spans="1:5" x14ac:dyDescent="0.4">
      <c r="A1" s="14" t="s">
        <v>9</v>
      </c>
      <c r="B1" s="13" t="s">
        <v>20</v>
      </c>
      <c r="C1" s="13" t="s">
        <v>10</v>
      </c>
      <c r="D1" s="3"/>
      <c r="E1" s="2"/>
    </row>
    <row r="2" spans="1:5" x14ac:dyDescent="0.4">
      <c r="A2" s="5" t="s">
        <v>0</v>
      </c>
      <c r="B2" s="8">
        <f>10-(5+2)</f>
        <v>3</v>
      </c>
      <c r="C2" s="12" t="s">
        <v>3</v>
      </c>
      <c r="D2" s="20" t="s">
        <v>18</v>
      </c>
    </row>
    <row r="3" spans="1:5" x14ac:dyDescent="0.4">
      <c r="A3" s="5" t="s">
        <v>1</v>
      </c>
      <c r="B3" s="8">
        <f>10-5+2</f>
        <v>7</v>
      </c>
      <c r="C3" s="12" t="s">
        <v>4</v>
      </c>
      <c r="D3" s="8"/>
    </row>
    <row r="4" spans="1:5" x14ac:dyDescent="0.4">
      <c r="A4" s="5" t="s">
        <v>2</v>
      </c>
      <c r="B4" s="8">
        <f>10+5+2</f>
        <v>17</v>
      </c>
      <c r="C4" s="12" t="s">
        <v>5</v>
      </c>
      <c r="D4" s="8"/>
    </row>
    <row r="5" spans="1:5" x14ac:dyDescent="0.4">
      <c r="D5" s="2"/>
    </row>
    <row r="6" spans="1:5" x14ac:dyDescent="0.4">
      <c r="A6" s="5" t="s">
        <v>19</v>
      </c>
      <c r="B6" s="6">
        <f>10-5*2</f>
        <v>0</v>
      </c>
      <c r="C6" s="12" t="s">
        <v>21</v>
      </c>
      <c r="D6" t="s">
        <v>24</v>
      </c>
    </row>
    <row r="7" spans="1:5" x14ac:dyDescent="0.4">
      <c r="B7" s="6">
        <f>10-5/2</f>
        <v>7.5</v>
      </c>
      <c r="C7" s="12" t="s">
        <v>22</v>
      </c>
      <c r="D7" s="3" t="s">
        <v>25</v>
      </c>
    </row>
    <row r="8" spans="1:5" x14ac:dyDescent="0.4">
      <c r="B8" s="6">
        <f>10*(5+2)</f>
        <v>70</v>
      </c>
      <c r="C8" s="12" t="s">
        <v>23</v>
      </c>
      <c r="D8" s="20" t="s">
        <v>18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Normal="100" workbookViewId="0"/>
  </sheetViews>
  <sheetFormatPr defaultRowHeight="18.75" x14ac:dyDescent="0.4"/>
  <cols>
    <col min="1" max="1" width="21.25" customWidth="1"/>
    <col min="2" max="2" width="6.875" customWidth="1"/>
    <col min="3" max="3" width="3.625" customWidth="1"/>
    <col min="4" max="5" width="9" customWidth="1"/>
  </cols>
  <sheetData>
    <row r="1" spans="1:5" x14ac:dyDescent="0.4">
      <c r="A1" s="15" t="s">
        <v>6</v>
      </c>
      <c r="B1" s="4" t="s">
        <v>8</v>
      </c>
      <c r="E1" s="11"/>
    </row>
    <row r="2" spans="1:5" x14ac:dyDescent="0.4">
      <c r="A2" s="15"/>
      <c r="B2" s="10"/>
      <c r="E2" s="11"/>
    </row>
    <row r="3" spans="1:5" x14ac:dyDescent="0.4">
      <c r="A3" s="16"/>
      <c r="B3" s="1" t="s">
        <v>26</v>
      </c>
      <c r="D3" s="11" t="s">
        <v>7</v>
      </c>
      <c r="E3" s="9"/>
    </row>
    <row r="4" spans="1:5" x14ac:dyDescent="0.4">
      <c r="A4" s="15"/>
      <c r="B4" s="5" t="s">
        <v>0</v>
      </c>
      <c r="C4" s="4" t="s">
        <v>16</v>
      </c>
      <c r="D4" s="4" t="s">
        <v>11</v>
      </c>
      <c r="E4" s="9"/>
    </row>
    <row r="5" spans="1:5" x14ac:dyDescent="0.4">
      <c r="A5" s="15"/>
      <c r="B5" s="5" t="s">
        <v>1</v>
      </c>
      <c r="C5" s="4" t="s">
        <v>15</v>
      </c>
      <c r="D5" s="4" t="s">
        <v>12</v>
      </c>
      <c r="E5" s="9"/>
    </row>
    <row r="6" spans="1:5" x14ac:dyDescent="0.4">
      <c r="A6" s="17"/>
      <c r="B6" s="5" t="s">
        <v>2</v>
      </c>
      <c r="C6" s="4" t="s">
        <v>14</v>
      </c>
      <c r="D6" s="4" t="s">
        <v>13</v>
      </c>
      <c r="E6" s="9"/>
    </row>
    <row r="7" spans="1:5" x14ac:dyDescent="0.4">
      <c r="A7" s="18"/>
    </row>
    <row r="8" spans="1:5" ht="67.5" x14ac:dyDescent="0.4">
      <c r="A8" s="19" t="s">
        <v>17</v>
      </c>
      <c r="B8" s="7" t="s">
        <v>12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Normal="100" workbookViewId="0"/>
  </sheetViews>
  <sheetFormatPr defaultRowHeight="18.75" x14ac:dyDescent="0.4"/>
  <cols>
    <col min="1" max="1" width="12.625" customWidth="1"/>
    <col min="2" max="2" width="14.625" customWidth="1"/>
  </cols>
  <sheetData>
    <row r="1" spans="1:2" x14ac:dyDescent="0.4">
      <c r="A1" s="21" t="s">
        <v>27</v>
      </c>
      <c r="B1" s="21" t="s">
        <v>28</v>
      </c>
    </row>
    <row r="2" spans="1:2" x14ac:dyDescent="0.4">
      <c r="A2" s="22" t="s">
        <v>33</v>
      </c>
      <c r="B2" s="23">
        <v>0.17399999999999999</v>
      </c>
    </row>
    <row r="3" spans="1:2" x14ac:dyDescent="0.4">
      <c r="A3" s="22" t="s">
        <v>34</v>
      </c>
      <c r="B3" s="23">
        <v>0.318</v>
      </c>
    </row>
    <row r="4" spans="1:2" x14ac:dyDescent="0.4">
      <c r="A4" s="22" t="s">
        <v>29</v>
      </c>
      <c r="B4" s="23">
        <v>0.14199999999999999</v>
      </c>
    </row>
    <row r="5" spans="1:2" x14ac:dyDescent="0.4">
      <c r="A5" s="22" t="s">
        <v>30</v>
      </c>
      <c r="B5" s="23">
        <v>0.26</v>
      </c>
    </row>
    <row r="6" spans="1:2" x14ac:dyDescent="0.4">
      <c r="A6" s="22" t="s">
        <v>31</v>
      </c>
      <c r="B6" s="23">
        <v>0.106</v>
      </c>
    </row>
    <row r="7" spans="1:2" x14ac:dyDescent="0.4">
      <c r="A7" s="22" t="s">
        <v>32</v>
      </c>
      <c r="B7" s="23">
        <f>SUM(B2:B6)</f>
        <v>1</v>
      </c>
    </row>
  </sheetData>
  <phoneticPr fontId="1"/>
  <conditionalFormatting sqref="B2:B7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{C4483886-EDF1-4A04-B54F-AB4185477824}</x14:id>
        </ext>
      </extLst>
    </cfRule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4483886-EDF1-4A04-B54F-AB418547782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B2:B7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8.75" x14ac:dyDescent="0.4"/>
  <cols>
    <col min="1" max="1" width="3.625" customWidth="1"/>
    <col min="2" max="2" width="13.375" customWidth="1"/>
  </cols>
  <sheetData/>
  <phoneticPr fontId="1"/>
  <dataValidations count="1">
    <dataValidation type="list" allowBlank="1" showInputMessage="1" showErrorMessage="1" sqref="B2">
      <formula1>"1年1組,1年2組,2年1組,2年2組,3年1組,3年2組"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D9" sqref="D9"/>
    </sheetView>
  </sheetViews>
  <sheetFormatPr defaultRowHeight="18.75" x14ac:dyDescent="0.4"/>
  <cols>
    <col min="1" max="1" width="6.625" customWidth="1"/>
    <col min="3" max="3" width="12.625" customWidth="1"/>
    <col min="5" max="5" width="3.625" customWidth="1"/>
    <col min="6" max="6" width="6.625" customWidth="1"/>
  </cols>
  <sheetData>
    <row r="1" spans="1:6" x14ac:dyDescent="0.4">
      <c r="A1" s="21" t="s">
        <v>35</v>
      </c>
      <c r="B1" s="21" t="s">
        <v>36</v>
      </c>
      <c r="C1" s="21" t="s">
        <v>37</v>
      </c>
      <c r="D1" s="21" t="s">
        <v>38</v>
      </c>
      <c r="F1" s="21" t="s">
        <v>35</v>
      </c>
    </row>
    <row r="2" spans="1:6" x14ac:dyDescent="0.4">
      <c r="A2" s="24">
        <v>42491</v>
      </c>
      <c r="B2" s="22" t="s">
        <v>41</v>
      </c>
      <c r="C2" s="22" t="s">
        <v>42</v>
      </c>
      <c r="D2" s="22">
        <v>10</v>
      </c>
      <c r="F2" s="24">
        <v>42495</v>
      </c>
    </row>
    <row r="3" spans="1:6" x14ac:dyDescent="0.4">
      <c r="A3" s="24">
        <v>42491</v>
      </c>
      <c r="B3" s="22" t="s">
        <v>43</v>
      </c>
      <c r="C3" s="22" t="s">
        <v>44</v>
      </c>
      <c r="D3" s="22">
        <v>5</v>
      </c>
    </row>
    <row r="4" spans="1:6" x14ac:dyDescent="0.4">
      <c r="A4" s="24">
        <v>42493</v>
      </c>
      <c r="B4" s="22" t="s">
        <v>39</v>
      </c>
      <c r="C4" s="22" t="s">
        <v>45</v>
      </c>
      <c r="D4" s="22">
        <v>3</v>
      </c>
    </row>
    <row r="5" spans="1:6" x14ac:dyDescent="0.4">
      <c r="A5" s="24">
        <v>42495</v>
      </c>
      <c r="B5" s="22" t="s">
        <v>46</v>
      </c>
      <c r="C5" s="22" t="s">
        <v>40</v>
      </c>
      <c r="D5" s="22">
        <v>2</v>
      </c>
    </row>
    <row r="6" spans="1:6" x14ac:dyDescent="0.4">
      <c r="A6" s="24">
        <v>42495</v>
      </c>
      <c r="B6" s="22" t="s">
        <v>47</v>
      </c>
      <c r="C6" s="22" t="s">
        <v>48</v>
      </c>
      <c r="D6" s="22">
        <v>4</v>
      </c>
    </row>
    <row r="7" spans="1:6" x14ac:dyDescent="0.4">
      <c r="A7" s="24">
        <v>42496</v>
      </c>
      <c r="B7" s="22" t="s">
        <v>49</v>
      </c>
      <c r="C7" s="22" t="s">
        <v>50</v>
      </c>
      <c r="D7" s="22">
        <v>12</v>
      </c>
    </row>
    <row r="8" spans="1:6" ht="19.5" thickBot="1" x14ac:dyDescent="0.45"/>
    <row r="9" spans="1:6" ht="19.5" thickBot="1" x14ac:dyDescent="0.45">
      <c r="D9" s="25">
        <f>DSUM(A1:D7,4,F1:F2)</f>
        <v>6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8.75" x14ac:dyDescent="0.4"/>
  <cols>
    <col min="4" max="4" width="3.625" customWidth="1"/>
  </cols>
  <sheetData>
    <row r="1" spans="1:5" x14ac:dyDescent="0.4">
      <c r="A1" s="21"/>
      <c r="B1" s="21" t="s">
        <v>51</v>
      </c>
      <c r="C1" s="21" t="s">
        <v>52</v>
      </c>
      <c r="E1" s="1" t="s">
        <v>58</v>
      </c>
    </row>
    <row r="2" spans="1:5" x14ac:dyDescent="0.4">
      <c r="A2" s="26" t="s">
        <v>53</v>
      </c>
      <c r="B2" s="22">
        <v>2200</v>
      </c>
      <c r="C2" s="22">
        <v>2200</v>
      </c>
    </row>
    <row r="3" spans="1:5" x14ac:dyDescent="0.4">
      <c r="A3" s="26" t="s">
        <v>54</v>
      </c>
      <c r="B3" s="22">
        <v>5900</v>
      </c>
      <c r="C3" s="22">
        <v>6700</v>
      </c>
    </row>
    <row r="4" spans="1:5" x14ac:dyDescent="0.4">
      <c r="A4" s="26" t="s">
        <v>55</v>
      </c>
      <c r="B4" s="22">
        <v>4100</v>
      </c>
      <c r="C4" s="22">
        <v>8300</v>
      </c>
    </row>
    <row r="5" spans="1:5" x14ac:dyDescent="0.4">
      <c r="A5" s="26" t="s">
        <v>56</v>
      </c>
      <c r="B5" s="22">
        <v>5800</v>
      </c>
      <c r="C5" s="22">
        <v>6080</v>
      </c>
    </row>
    <row r="6" spans="1:5" x14ac:dyDescent="0.4">
      <c r="A6" s="26" t="s">
        <v>57</v>
      </c>
      <c r="B6" s="22">
        <v>6100</v>
      </c>
      <c r="C6" s="22">
        <v>4100</v>
      </c>
    </row>
    <row r="15" spans="1:5" x14ac:dyDescent="0.4">
      <c r="E15" s="1" t="s">
        <v>59</v>
      </c>
    </row>
  </sheetData>
  <phoneticPr fontId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5" sqref="D5"/>
    </sheetView>
  </sheetViews>
  <sheetFormatPr defaultRowHeight="18.75" x14ac:dyDescent="0.4"/>
  <cols>
    <col min="1" max="4" width="10.625" customWidth="1"/>
  </cols>
  <sheetData>
    <row r="1" spans="1:4" x14ac:dyDescent="0.4">
      <c r="A1" s="27" t="s">
        <v>60</v>
      </c>
      <c r="B1" s="27" t="s">
        <v>61</v>
      </c>
      <c r="C1" s="27" t="s">
        <v>62</v>
      </c>
      <c r="D1" s="27" t="s">
        <v>63</v>
      </c>
    </row>
    <row r="2" spans="1:4" x14ac:dyDescent="0.4">
      <c r="A2" s="22" t="s">
        <v>64</v>
      </c>
      <c r="B2" s="28"/>
      <c r="C2" s="22">
        <v>55</v>
      </c>
      <c r="D2" s="29">
        <f>B2*C2</f>
        <v>0</v>
      </c>
    </row>
    <row r="3" spans="1:4" x14ac:dyDescent="0.4">
      <c r="A3" s="22" t="s">
        <v>65</v>
      </c>
      <c r="B3" s="28">
        <v>5000</v>
      </c>
      <c r="C3" s="22">
        <v>25</v>
      </c>
      <c r="D3" s="29">
        <f t="shared" ref="D3:D4" si="0">B3*C3</f>
        <v>125000</v>
      </c>
    </row>
    <row r="4" spans="1:4" x14ac:dyDescent="0.4">
      <c r="A4" s="22" t="s">
        <v>66</v>
      </c>
      <c r="B4" s="28">
        <v>8000</v>
      </c>
      <c r="C4" s="22">
        <v>15</v>
      </c>
      <c r="D4" s="29">
        <f t="shared" si="0"/>
        <v>120000</v>
      </c>
    </row>
    <row r="5" spans="1:4" x14ac:dyDescent="0.4">
      <c r="A5" s="30" t="s">
        <v>67</v>
      </c>
      <c r="B5" s="30"/>
      <c r="C5" s="30"/>
      <c r="D5" s="29">
        <f>SUM(D2:D4)</f>
        <v>245000</v>
      </c>
    </row>
  </sheetData>
  <mergeCells count="1">
    <mergeCell ref="A5:C5"/>
  </mergeCells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8.75" x14ac:dyDescent="0.4"/>
  <cols>
    <col min="1" max="1" width="3.625" customWidth="1"/>
  </cols>
  <sheetData>
    <row r="2" spans="2:2" x14ac:dyDescent="0.4">
      <c r="B2">
        <v>2</v>
      </c>
    </row>
  </sheetData>
  <phoneticPr fontId="1"/>
  <pageMargins left="0.7" right="0.7" top="0.75" bottom="0.75" header="0.3" footer="0.3"/>
  <pageSetup paperSize="9"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</vt:i4>
      </vt:variant>
    </vt:vector>
  </HeadingPairs>
  <TitlesOfParts>
    <vt:vector size="12" baseType="lpstr">
      <vt:lpstr>Sheet1</vt:lpstr>
      <vt:lpstr>問題1-3</vt:lpstr>
      <vt:lpstr>問題1-4</vt:lpstr>
      <vt:lpstr>問題1-5</vt:lpstr>
      <vt:lpstr>問題1-6</vt:lpstr>
      <vt:lpstr>問題1-8</vt:lpstr>
      <vt:lpstr>問題1-9、1-10</vt:lpstr>
      <vt:lpstr>問題1-11</vt:lpstr>
      <vt:lpstr>問題1-12</vt:lpstr>
      <vt:lpstr>問題2-2</vt:lpstr>
      <vt:lpstr>問題2-3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Certify</dc:creator>
  <cp:lastModifiedBy>Certify</cp:lastModifiedBy>
  <cp:lastPrinted>2017-06-27T03:18:10Z</cp:lastPrinted>
  <dcterms:created xsi:type="dcterms:W3CDTF">2017-06-26T05:11:32Z</dcterms:created>
  <dcterms:modified xsi:type="dcterms:W3CDTF">2017-07-03T08:59:27Z</dcterms:modified>
</cp:coreProperties>
</file>